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Расходы!$A$1:$D$23</definedName>
  </definedNames>
  <calcPr calcId="125725"/>
</workbook>
</file>

<file path=xl/calcChain.xml><?xml version="1.0" encoding="utf-8"?>
<calcChain xmlns="http://schemas.openxmlformats.org/spreadsheetml/2006/main">
  <c r="D13" i="2"/>
  <c r="C13"/>
  <c r="D9" i="1"/>
  <c r="C9"/>
  <c r="D16" i="2"/>
  <c r="C16"/>
  <c r="D19"/>
  <c r="C19"/>
  <c r="D5"/>
  <c r="C5"/>
  <c r="D11"/>
  <c r="C11"/>
  <c r="C4" l="1"/>
  <c r="G5" i="3" s="1"/>
  <c r="D4" i="2"/>
  <c r="H5" i="3" s="1"/>
</calcChain>
</file>

<file path=xl/sharedStrings.xml><?xml version="1.0" encoding="utf-8"?>
<sst xmlns="http://schemas.openxmlformats.org/spreadsheetml/2006/main" count="89" uniqueCount="73">
  <si>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</si>
  <si>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</si>
  <si>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</si>
  <si>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</si>
  <si>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</si>
  <si>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</si>
  <si>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</si>
  <si>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</si>
  <si>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Код расхода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</si>
  <si>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</si>
  <si>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</si>
  <si>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</si>
  <si>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</si>
  <si>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</si>
  <si>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</si>
  <si>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</si>
  <si>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</si>
  <si>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</si>
  <si>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</si>
  <si>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</si>
  <si>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</si>
  <si>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</si>
  <si>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</si>
  <si>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</si>
  <si>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</si>
  <si>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</si>
  <si>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</si>
  <si>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</si>
  <si>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</si>
  <si>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</si>
  <si>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</si>
  <si>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</si>
  <si>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</si>
  <si>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</si>
  <si>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</si>
  <si>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</si>
  <si>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</si>
  <si>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</si>
  <si>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</si>
  <si>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КУЛЬТУРА, КИНЕМАТОГРАФИЯ</t>
  </si>
  <si>
    <t>000 0800 0000000 000 000</t>
  </si>
  <si>
    <t>Культура</t>
  </si>
  <si>
    <t>000 0801 0000000 000 000</t>
  </si>
  <si>
    <t>Исполнение за отчетный период</t>
  </si>
  <si>
    <t>2</t>
  </si>
  <si>
    <t>4</t>
  </si>
  <si>
    <t xml:space="preserve"> ЗЕМЕЛЬНЫЙ НАЛОГ</t>
  </si>
  <si>
    <t>ПРОЧИЕ НЕНАЛОГОВЫЕ ДОХОДЫ</t>
  </si>
  <si>
    <t>000 117 00000 00 0000 000</t>
  </si>
  <si>
    <t>Дорожное хозяйство (дорожные фонды)</t>
  </si>
  <si>
    <t>000 0409 0000000 000 000</t>
  </si>
  <si>
    <t>Обеспечение проведения выборов и референдумов</t>
  </si>
  <si>
    <t>000 0107 0000000 000 000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</si>
  <si>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</si>
  <si>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</si>
  <si>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</si>
  <si>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</si>
  <si>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000 0412 0000000 000 000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</si>
  <si>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</si>
  <si>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</si>
  <si>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</si>
  <si>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</si>
  <si>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</si>
  <si>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</si>
  <si>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</si>
  <si>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</si>
  <si>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</si>
  <si>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</si>
  <si>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</si>
  <si>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</si>
  <si>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ДОХОДЫ ОТ ПРОДАЖИ МАТЕРИАЛЬНЫХ И НЕМАТЕРИАЛЬНЫХ АКТИВОВ</t>
  </si>
  <si>
    <t>000 114 00000 00 0000 000</t>
  </si>
  <si>
    <t>Отчет об исполнении бюджета МКУ Исполнительный комитет  Альметьевского сельского поселения Елабужского муниципального района Республики Татарстан за 01 апреля 2018 год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</si>
</sst>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8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0" fontId="20" fillId="0" borderId="0" xfId="0" applyFont="1" applyAlignment="1">
      <alignment horizontal="center" vertical="center" wrapText="1"/>
    </xf>
    <xf numFmtId="49" fontId="19" fillId="0" borderId="0" xfId="0" applyNumberFormat="1" applyFont="1" applyAlignment="1"/>
    <xf numFmtId="49" fontId="20" fillId="0" borderId="0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/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6" xfId="0" applyNumberFormat="1" applyFont="1" applyFill="1" applyBorder="1" applyAlignment="1">
      <alignment horizontal="center" vertical="center" wrapText="1"/>
    </xf>
    <xf numFmtId="49" fontId="20" fillId="24" borderId="17" xfId="0" applyNumberFormat="1" applyFont="1" applyFill="1" applyBorder="1" applyAlignment="1">
      <alignment horizontal="center" vertical="center" wrapText="1"/>
    </xf>
    <xf numFmtId="49" fontId="19" fillId="24" borderId="0" xfId="0" applyNumberFormat="1" applyFont="1" applyFill="1"/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49" fontId="20" fillId="0" borderId="60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center" vertical="center"/>
    </xf>
    <xf numFmtId="4" fontId="20" fillId="0" borderId="22" xfId="0" applyNumberFormat="1" applyFont="1" applyFill="1" applyBorder="1" applyAlignment="1"/>
    <xf numFmtId="4" fontId="20" fillId="0" borderId="45" xfId="0" applyNumberFormat="1" applyFont="1" applyFill="1" applyBorder="1" applyAlignment="1"/>
    <xf numFmtId="0" fontId="19" fillId="24" borderId="10" xfId="0" applyNumberFormat="1" applyFont="1" applyFill="1" applyBorder="1" applyAlignment="1">
      <alignment horizontal="left" vertical="center" wrapTex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4" fontId="19" fillId="0" borderId="12" xfId="0" applyNumberFormat="1" applyFont="1" applyBorder="1" applyAlignment="1" applyProtection="1">
      <alignment horizontal="right" vertical="center" wrapText="1"/>
    </xf>
    <xf numFmtId="4" fontId="19" fillId="0" borderId="13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0" fontId="19" fillId="24" borderId="33" xfId="0" applyNumberFormat="1" applyFont="1" applyFill="1" applyBorder="1" applyAlignment="1">
      <alignment horizontal="left" vertical="center" wrapText="1" shrinkToFit="1"/>
    </xf>
    <xf numFmtId="49" fontId="19" fillId="24" borderId="15" xfId="0" applyNumberFormat="1" applyFont="1" applyFill="1" applyBorder="1" applyAlignment="1">
      <alignment horizontal="center" vertical="center" wrapText="1" shrinkToFit="1"/>
    </xf>
    <xf numFmtId="4" fontId="19" fillId="0" borderId="31" xfId="0" applyNumberFormat="1" applyFont="1" applyBorder="1" applyAlignment="1" applyProtection="1">
      <alignment horizontal="right" vertical="center" wrapText="1"/>
    </xf>
    <xf numFmtId="4" fontId="19" fillId="0" borderId="29" xfId="0" applyNumberFormat="1" applyFont="1" applyBorder="1" applyAlignment="1" applyProtection="1">
      <alignment horizontal="right" vertical="center" wrapText="1"/>
    </xf>
    <xf numFmtId="0" fontId="19" fillId="24" borderId="11" xfId="0" applyNumberFormat="1" applyFont="1" applyFill="1" applyBorder="1" applyAlignment="1">
      <alignment horizontal="left" vertical="center" wrapText="1" shrinkToFit="1"/>
    </xf>
    <xf numFmtId="49" fontId="19" fillId="24" borderId="20" xfId="0" applyNumberFormat="1" applyFont="1" applyFill="1" applyBorder="1" applyAlignment="1">
      <alignment horizontal="center" vertical="center" wrapText="1" shrinkToFit="1"/>
    </xf>
    <xf numFmtId="4" fontId="19" fillId="0" borderId="14" xfId="0" applyNumberFormat="1" applyFont="1" applyBorder="1" applyAlignment="1" applyProtection="1">
      <alignment horizontal="right" vertical="center" wrapText="1"/>
    </xf>
    <xf numFmtId="4" fontId="19" fillId="0" borderId="36" xfId="0" applyNumberFormat="1" applyFont="1" applyBorder="1" applyAlignment="1" applyProtection="1">
      <alignment horizontal="right" vertical="center" wrapText="1"/>
    </xf>
    <xf numFmtId="49" fontId="20" fillId="24" borderId="0" xfId="0" applyNumberFormat="1" applyFont="1" applyFill="1" applyBorder="1" applyAlignment="1">
      <alignment horizontal="center" vertical="center"/>
    </xf>
    <xf numFmtId="49" fontId="19" fillId="24" borderId="10" xfId="0" applyNumberFormat="1" applyFont="1" applyFill="1" applyBorder="1" applyAlignment="1">
      <alignment horizontal="center" vertical="center" wrapText="1"/>
    </xf>
    <xf numFmtId="49" fontId="19" fillId="24" borderId="12" xfId="0" applyNumberFormat="1" applyFont="1" applyFill="1" applyBorder="1" applyAlignment="1">
      <alignment horizontal="center" vertical="center" wrapText="1"/>
    </xf>
    <xf numFmtId="49" fontId="19" fillId="24" borderId="13" xfId="0" applyNumberFormat="1" applyFont="1" applyFill="1" applyBorder="1" applyAlignment="1">
      <alignment horizontal="center" vertical="center" wrapText="1"/>
    </xf>
    <xf numFmtId="49" fontId="19" fillId="24" borderId="32" xfId="0" applyNumberFormat="1" applyFont="1" applyFill="1" applyBorder="1" applyAlignment="1">
      <alignment horizontal="center" vertical="center"/>
    </xf>
    <xf numFmtId="49" fontId="19" fillId="24" borderId="16" xfId="0" applyNumberFormat="1" applyFont="1" applyFill="1" applyBorder="1" applyAlignment="1">
      <alignment horizontal="center" vertical="center"/>
    </xf>
    <xf numFmtId="49" fontId="19" fillId="24" borderId="49" xfId="0" applyNumberFormat="1" applyFont="1" applyFill="1" applyBorder="1" applyAlignment="1">
      <alignment horizontal="center" vertical="center"/>
    </xf>
    <xf numFmtId="49" fontId="20" fillId="24" borderId="23" xfId="0" applyNumberFormat="1" applyFont="1" applyFill="1" applyBorder="1" applyAlignment="1">
      <alignment horizontal="left" vertical="top"/>
    </xf>
    <xf numFmtId="49" fontId="20" fillId="24" borderId="22" xfId="0" applyNumberFormat="1" applyFont="1" applyFill="1" applyBorder="1" applyAlignment="1">
      <alignment horizontal="center" vertical="center"/>
    </xf>
    <xf numFmtId="4" fontId="20" fillId="24" borderId="22" xfId="0" applyNumberFormat="1" applyFont="1" applyFill="1" applyBorder="1" applyAlignment="1">
      <alignment horizontal="right"/>
    </xf>
    <xf numFmtId="4" fontId="20" fillId="24" borderId="45" xfId="0" applyNumberFormat="1" applyFont="1" applyFill="1" applyBorder="1" applyAlignment="1">
      <alignment horizontal="right"/>
    </xf>
    <xf numFmtId="0" fontId="20" fillId="24" borderId="32" xfId="0" applyNumberFormat="1" applyFont="1" applyFill="1" applyBorder="1" applyAlignment="1">
      <alignment horizontal="left" vertical="top" wrapText="1" shrinkToFit="1"/>
    </xf>
    <xf numFmtId="49" fontId="20" fillId="24" borderId="43" xfId="0" applyNumberFormat="1" applyFont="1" applyFill="1" applyBorder="1" applyAlignment="1">
      <alignment horizontal="center" wrapText="1" shrinkToFit="1"/>
    </xf>
    <xf numFmtId="4" fontId="20" fillId="24" borderId="43" xfId="0" applyNumberFormat="1" applyFont="1" applyFill="1" applyBorder="1" applyAlignment="1">
      <alignment horizontal="right" wrapText="1" shrinkToFit="1"/>
    </xf>
    <xf numFmtId="4" fontId="20" fillId="24" borderId="44" xfId="0" applyNumberFormat="1" applyFont="1" applyFill="1" applyBorder="1" applyAlignment="1">
      <alignment horizontal="right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10" xfId="0" applyNumberFormat="1" applyFont="1" applyFill="1" applyBorder="1" applyAlignment="1">
      <alignment horizontal="left" vertical="top" wrapText="1" shrinkToFit="1"/>
    </xf>
    <xf numFmtId="49" fontId="19" fillId="24" borderId="21" xfId="0" applyNumberFormat="1" applyFont="1" applyFill="1" applyBorder="1" applyAlignment="1">
      <alignment horizontal="center" wrapText="1" shrinkToFit="1"/>
    </xf>
    <xf numFmtId="0" fontId="19" fillId="24" borderId="33" xfId="0" applyNumberFormat="1" applyFont="1" applyFill="1" applyBorder="1" applyAlignment="1">
      <alignment horizontal="left" vertical="top" wrapText="1" shrinkToFit="1"/>
    </xf>
    <xf numFmtId="49" fontId="19" fillId="24" borderId="15" xfId="0" applyNumberFormat="1" applyFont="1" applyFill="1" applyBorder="1" applyAlignment="1">
      <alignment horizontal="center" wrapText="1" shrinkToFit="1"/>
    </xf>
    <xf numFmtId="4" fontId="19" fillId="0" borderId="46" xfId="0" applyNumberFormat="1" applyFont="1" applyBorder="1" applyAlignment="1" applyProtection="1">
      <alignment horizontal="right" vertical="center" wrapText="1"/>
    </xf>
    <xf numFmtId="0" fontId="19" fillId="24" borderId="53" xfId="0" applyNumberFormat="1" applyFont="1" applyFill="1" applyBorder="1" applyAlignment="1">
      <alignment horizontal="left" vertical="top" wrapText="1" shrinkToFit="1"/>
    </xf>
    <xf numFmtId="49" fontId="19" fillId="24" borderId="54" xfId="0" applyNumberFormat="1" applyFont="1" applyFill="1" applyBorder="1" applyAlignment="1">
      <alignment horizontal="center" wrapText="1" shrinkToFit="1"/>
    </xf>
    <xf numFmtId="4" fontId="19" fillId="0" borderId="55" xfId="0" applyNumberFormat="1" applyFont="1" applyBorder="1" applyAlignment="1" applyProtection="1">
      <alignment horizontal="right" vertical="center" wrapText="1"/>
    </xf>
    <xf numFmtId="4" fontId="19" fillId="0" borderId="56" xfId="0" applyNumberFormat="1" applyFont="1" applyBorder="1" applyAlignment="1" applyProtection="1">
      <alignment horizontal="right" vertical="center" wrapText="1"/>
    </xf>
    <xf numFmtId="4" fontId="20" fillId="24" borderId="16" xfId="0" applyNumberFormat="1" applyFont="1" applyFill="1" applyBorder="1" applyAlignment="1">
      <alignment horizontal="right" wrapText="1" shrinkToFit="1"/>
    </xf>
    <xf numFmtId="0" fontId="19" fillId="24" borderId="34" xfId="0" applyNumberFormat="1" applyFont="1" applyFill="1" applyBorder="1" applyAlignment="1">
      <alignment horizontal="left" vertical="top" wrapText="1" shrinkToFit="1"/>
    </xf>
    <xf numFmtId="49" fontId="19" fillId="24" borderId="35" xfId="0" applyNumberFormat="1" applyFont="1" applyFill="1" applyBorder="1" applyAlignment="1">
      <alignment horizontal="center" wrapText="1" shrinkToFit="1"/>
    </xf>
    <xf numFmtId="4" fontId="20" fillId="24" borderId="58" xfId="0" applyNumberFormat="1" applyFont="1" applyFill="1" applyBorder="1" applyAlignment="1">
      <alignment horizontal="right" wrapText="1" shrinkToFit="1"/>
    </xf>
    <xf numFmtId="0" fontId="19" fillId="24" borderId="41" xfId="0" applyNumberFormat="1" applyFont="1" applyFill="1" applyBorder="1" applyAlignment="1">
      <alignment horizontal="left" vertical="top" wrapText="1" shrinkToFit="1"/>
    </xf>
    <xf numFmtId="49" fontId="19" fillId="24" borderId="42" xfId="0" applyNumberFormat="1" applyFont="1" applyFill="1" applyBorder="1" applyAlignment="1">
      <alignment horizontal="center" wrapText="1" shrinkToFit="1"/>
    </xf>
    <xf numFmtId="4" fontId="19" fillId="0" borderId="51" xfId="0" applyNumberFormat="1" applyFont="1" applyBorder="1" applyAlignment="1" applyProtection="1">
      <alignment horizontal="right" vertical="center" wrapText="1"/>
    </xf>
    <xf numFmtId="4" fontId="19" fillId="0" borderId="57" xfId="0" applyNumberFormat="1" applyFont="1" applyBorder="1" applyAlignment="1" applyProtection="1">
      <alignment horizontal="right" vertical="center" wrapText="1"/>
    </xf>
    <xf numFmtId="49" fontId="19" fillId="24" borderId="33" xfId="0" applyNumberFormat="1" applyFont="1" applyFill="1" applyBorder="1" applyAlignment="1" applyProtection="1">
      <alignment horizontal="left" vertical="top" wrapText="1"/>
    </xf>
    <xf numFmtId="0" fontId="20" fillId="24" borderId="23" xfId="0" applyNumberFormat="1" applyFont="1" applyFill="1" applyBorder="1" applyAlignment="1">
      <alignment horizontal="left" vertical="top" wrapText="1" shrinkToFit="1"/>
    </xf>
    <xf numFmtId="49" fontId="20" fillId="24" borderId="37" xfId="0" applyNumberFormat="1" applyFont="1" applyFill="1" applyBorder="1" applyAlignment="1">
      <alignment horizontal="center" wrapText="1" shrinkToFit="1"/>
    </xf>
    <xf numFmtId="4" fontId="20" fillId="24" borderId="37" xfId="0" applyNumberFormat="1" applyFont="1" applyFill="1" applyBorder="1" applyAlignment="1">
      <alignment horizontal="right" wrapText="1" shrinkToFit="1"/>
    </xf>
    <xf numFmtId="4" fontId="20" fillId="24" borderId="39" xfId="0" applyNumberFormat="1" applyFont="1" applyFill="1" applyBorder="1" applyAlignment="1">
      <alignment horizontal="right" wrapText="1" shrinkToFit="1"/>
    </xf>
    <xf numFmtId="0" fontId="19" fillId="24" borderId="11" xfId="0" applyNumberFormat="1" applyFont="1" applyFill="1" applyBorder="1" applyAlignment="1">
      <alignment horizontal="left" vertical="top" wrapText="1" shrinkToFit="1"/>
    </xf>
    <xf numFmtId="49" fontId="19" fillId="24" borderId="20" xfId="0" applyNumberFormat="1" applyFont="1" applyFill="1" applyBorder="1" applyAlignment="1">
      <alignment horizontal="center" wrapText="1" shrinkToFit="1"/>
    </xf>
    <xf numFmtId="4" fontId="19" fillId="0" borderId="25" xfId="0" applyNumberFormat="1" applyFont="1" applyBorder="1" applyAlignment="1" applyProtection="1">
      <alignment horizontal="right" vertical="center" wrapText="1"/>
    </xf>
    <xf numFmtId="4" fontId="19" fillId="0" borderId="26" xfId="0" applyNumberFormat="1" applyFont="1" applyBorder="1" applyAlignment="1" applyProtection="1">
      <alignment horizontal="right" vertical="center" wrapText="1"/>
    </xf>
    <xf numFmtId="0" fontId="19" fillId="24" borderId="41" xfId="0" applyNumberFormat="1" applyFont="1" applyFill="1" applyBorder="1" applyAlignment="1">
      <alignment horizontal="left" vertical="center" wrapText="1" indent="1" shrinkToFit="1"/>
    </xf>
    <xf numFmtId="49" fontId="19" fillId="24" borderId="42" xfId="0" applyNumberFormat="1" applyFont="1" applyFill="1" applyBorder="1" applyAlignment="1">
      <alignment horizontal="center" vertical="center" wrapText="1" shrinkToFit="1"/>
    </xf>
    <xf numFmtId="4" fontId="19" fillId="24" borderId="42" xfId="0" applyNumberFormat="1" applyFont="1" applyFill="1" applyBorder="1" applyAlignment="1">
      <alignment horizontal="right" wrapText="1" shrinkToFit="1"/>
    </xf>
    <xf numFmtId="4" fontId="19" fillId="24" borderId="47" xfId="0" applyNumberFormat="1" applyFont="1" applyFill="1" applyBorder="1" applyAlignment="1">
      <alignment horizontal="right" wrapText="1" shrinkToFit="1"/>
    </xf>
    <xf numFmtId="0" fontId="19" fillId="24" borderId="33" xfId="0" applyNumberFormat="1" applyFont="1" applyFill="1" applyBorder="1" applyAlignment="1">
      <alignment horizontal="left" vertical="center" wrapText="1" indent="1" shrinkToFit="1"/>
    </xf>
    <xf numFmtId="4" fontId="19" fillId="24" borderId="15" xfId="0" applyNumberFormat="1" applyFont="1" applyFill="1" applyBorder="1" applyAlignment="1">
      <alignment horizontal="right" wrapText="1" shrinkToFit="1"/>
    </xf>
    <xf numFmtId="4" fontId="19" fillId="24" borderId="48" xfId="0" applyNumberFormat="1" applyFont="1" applyFill="1" applyBorder="1" applyAlignment="1">
      <alignment horizontal="right" wrapText="1" shrinkToFit="1"/>
    </xf>
    <xf numFmtId="49" fontId="20" fillId="24" borderId="38" xfId="0" applyNumberFormat="1" applyFont="1" applyFill="1" applyBorder="1" applyAlignment="1">
      <alignment vertical="center" wrapText="1"/>
    </xf>
    <xf numFmtId="49" fontId="19" fillId="24" borderId="25" xfId="0" applyNumberFormat="1" applyFont="1" applyFill="1" applyBorder="1" applyAlignment="1">
      <alignment horizontal="center" vertical="center"/>
    </xf>
    <xf numFmtId="4" fontId="19" fillId="24" borderId="25" xfId="0" applyNumberFormat="1" applyFont="1" applyFill="1" applyBorder="1" applyAlignment="1">
      <alignment horizontal="right"/>
    </xf>
    <xf numFmtId="4" fontId="19" fillId="24" borderId="40" xfId="0" applyNumberFormat="1" applyFont="1" applyFill="1" applyBorder="1" applyAlignment="1">
      <alignment horizontal="right"/>
    </xf>
    <xf numFmtId="49" fontId="19" fillId="24" borderId="0" xfId="0" applyNumberFormat="1" applyFont="1" applyFill="1" applyAlignment="1">
      <alignment vertical="center"/>
    </xf>
    <xf numFmtId="49" fontId="19" fillId="24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52" xfId="0" applyNumberFormat="1" applyFont="1" applyBorder="1" applyAlignment="1">
      <alignment horizontal="center" vertical="center" wrapText="1"/>
    </xf>
    <xf numFmtId="49" fontId="19" fillId="0" borderId="50" xfId="0" applyNumberFormat="1" applyFont="1" applyBorder="1" applyAlignment="1">
      <alignment horizontal="center" vertical="center" wrapText="1"/>
    </xf>
    <xf numFmtId="49" fontId="19" fillId="0" borderId="59" xfId="0" applyNumberFormat="1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" fontId="20" fillId="0" borderId="28" xfId="0" applyNumberFormat="1" applyFont="1" applyFill="1" applyBorder="1" applyAlignment="1">
      <alignment horizontal="right" vertical="center" wrapText="1"/>
    </xf>
    <xf numFmtId="4" fontId="20" fillId="0" borderId="29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8" xfId="0" applyNumberFormat="1" applyFont="1" applyBorder="1" applyAlignment="1">
      <alignment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4" fontId="19" fillId="0" borderId="28" xfId="0" applyNumberFormat="1" applyFont="1" applyFill="1" applyBorder="1" applyAlignment="1">
      <alignment horizontal="right" vertical="center" wrapText="1"/>
    </xf>
    <xf numFmtId="4" fontId="19" fillId="0" borderId="29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9" xfId="0" applyNumberFormat="1" applyFont="1" applyBorder="1" applyAlignment="1">
      <alignment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0" fillId="0" borderId="61" xfId="0" applyNumberFormat="1" applyFont="1" applyBorder="1" applyAlignment="1">
      <alignment vertical="center" wrapText="1"/>
    </xf>
    <xf numFmtId="49" fontId="20" fillId="0" borderId="62" xfId="0" applyNumberFormat="1" applyFont="1" applyBorder="1" applyAlignment="1">
      <alignment horizontal="center" vertical="center" wrapText="1"/>
    </xf>
    <xf numFmtId="4" fontId="20" fillId="0" borderId="63" xfId="0" applyNumberFormat="1" applyFont="1" applyFill="1" applyBorder="1" applyAlignment="1">
      <alignment horizontal="right" vertical="center" wrapText="1"/>
    </xf>
    <xf numFmtId="4" fontId="20" fillId="0" borderId="57" xfId="0" applyNumberFormat="1" applyFont="1" applyFill="1" applyBorder="1" applyAlignment="1">
      <alignment horizontal="right" vertical="center" wrapText="1"/>
    </xf>
    <xf numFmtId="49" fontId="19" fillId="0" borderId="52" xfId="0" applyNumberFormat="1" applyFont="1" applyBorder="1" applyAlignment="1">
      <alignment horizontal="center" vertical="center"/>
    </xf>
    <xf numFmtId="49" fontId="19" fillId="0" borderId="50" xfId="0" applyNumberFormat="1" applyFont="1" applyBorder="1" applyAlignment="1">
      <alignment horizontal="center" vertical="center"/>
    </xf>
    <xf numFmtId="49" fontId="19" fillId="0" borderId="59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C40"/>
  <sheetViews>
    <sheetView showGridLines="0" view="pageBreakPreview" zoomScale="60" zoomScaleNormal="100" workbookViewId="0">
      <selection activeCell="N10" sqref="M10:N10"/>
    </sheetView>
  </sheetViews>
  <sheetFormatPr defaultRowHeight="20.25"/>
  <cols>
    <col min="1" max="1" width="58.140625" style="1" customWidth="1"/>
    <col min="2" max="2" width="31.7109375" style="1" customWidth="1"/>
    <col min="3" max="3" width="31" style="1" customWidth="1"/>
    <col min="4" max="4" width="38" style="1" customWidth="1"/>
    <col min="5" max="6" width="9.140625" style="2"/>
    <col min="7" max="7" width="5.85546875" style="2" customWidth="1"/>
    <col min="8" max="125" width="9.140625" style="2"/>
    <col min="126" max="127" width="72.140625" style="2" hidden="1" customWidth="1"/>
    <col min="128" max="16384" width="9.140625" style="2"/>
  </cols>
  <sheetData>
    <row r="1" spans="1:127">
      <c r="D1" s="2" t="s">
        <v>68</v>
      </c>
    </row>
    <row r="4" spans="1:127" s="1" customFormat="1" ht="57.75" customHeight="1">
      <c r="A4" s="3" t="s">
        <v>72</v>
      </c>
      <c r="B4" s="3"/>
      <c r="C4" s="3"/>
      <c r="D4" s="3"/>
    </row>
    <row r="5" spans="1:127" s="1" customFormat="1" ht="15.75" customHeight="1">
      <c r="A5" s="4" t="s">
        <v>69</v>
      </c>
    </row>
    <row r="6" spans="1:127" s="1" customFormat="1" ht="33.75" customHeight="1" thickBot="1">
      <c r="A6" s="5" t="s">
        <v>6</v>
      </c>
      <c r="B6" s="5"/>
      <c r="C6" s="5"/>
      <c r="D6" s="6"/>
    </row>
    <row r="7" spans="1:127" s="10" customFormat="1" ht="89.25" customHeight="1" thickBot="1">
      <c r="A7" s="7" t="s">
        <v>0</v>
      </c>
      <c r="B7" s="8" t="s">
        <v>7</v>
      </c>
      <c r="C7" s="8" t="s">
        <v>60</v>
      </c>
      <c r="D7" s="9" t="s">
        <v>43</v>
      </c>
    </row>
    <row r="8" spans="1:127" ht="33.75" customHeight="1" thickBot="1">
      <c r="A8" s="11">
        <v>1</v>
      </c>
      <c r="B8" s="12" t="s">
        <v>44</v>
      </c>
      <c r="C8" s="12" t="s">
        <v>12</v>
      </c>
      <c r="D8" s="13" t="s">
        <v>45</v>
      </c>
    </row>
    <row r="9" spans="1:127" ht="45" customHeight="1" thickBot="1">
      <c r="A9" s="14" t="s">
        <v>1</v>
      </c>
      <c r="B9" s="15" t="s">
        <v>4</v>
      </c>
      <c r="C9" s="16">
        <f>SUM(C10:C17)</f>
        <v>1402300</v>
      </c>
      <c r="D9" s="17">
        <f>SUM(D10:D17)</f>
        <v>500009.62</v>
      </c>
    </row>
    <row r="10" spans="1:127" ht="101.25" customHeight="1">
      <c r="A10" s="18" t="s">
        <v>13</v>
      </c>
      <c r="B10" s="19" t="s">
        <v>14</v>
      </c>
      <c r="C10" s="20">
        <v>10000</v>
      </c>
      <c r="D10" s="21">
        <v>2235.2199999999998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</row>
    <row r="11" spans="1:127" ht="101.25" customHeight="1">
      <c r="A11" s="23" t="s">
        <v>15</v>
      </c>
      <c r="B11" s="24" t="s">
        <v>16</v>
      </c>
      <c r="C11" s="25">
        <v>4000</v>
      </c>
      <c r="D11" s="26">
        <v>0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</row>
    <row r="12" spans="1:127" ht="101.25" customHeight="1">
      <c r="A12" s="23" t="s">
        <v>17</v>
      </c>
      <c r="B12" s="24" t="s">
        <v>18</v>
      </c>
      <c r="C12" s="25">
        <v>22000</v>
      </c>
      <c r="D12" s="26">
        <v>6861.23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</row>
    <row r="13" spans="1:127" ht="101.25" customHeight="1">
      <c r="A13" s="23" t="s">
        <v>46</v>
      </c>
      <c r="B13" s="24" t="s">
        <v>18</v>
      </c>
      <c r="C13" s="25">
        <v>187000</v>
      </c>
      <c r="D13" s="26">
        <v>38788.17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</row>
    <row r="14" spans="1:127" ht="101.25" customHeight="1">
      <c r="A14" s="23" t="s">
        <v>19</v>
      </c>
      <c r="B14" s="24" t="s">
        <v>20</v>
      </c>
      <c r="C14" s="25">
        <v>2000</v>
      </c>
      <c r="D14" s="26">
        <v>400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</row>
    <row r="15" spans="1:127" ht="101.25" customHeight="1">
      <c r="A15" s="23" t="s">
        <v>70</v>
      </c>
      <c r="B15" s="24" t="s">
        <v>71</v>
      </c>
      <c r="C15" s="25"/>
      <c r="D15" s="26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</row>
    <row r="16" spans="1:127" ht="101.25" customHeight="1">
      <c r="A16" s="23" t="s">
        <v>47</v>
      </c>
      <c r="B16" s="24" t="s">
        <v>48</v>
      </c>
      <c r="C16" s="25">
        <v>0</v>
      </c>
      <c r="D16" s="26">
        <v>45500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</row>
    <row r="17" spans="1:127" ht="101.25" customHeight="1" thickBot="1">
      <c r="A17" s="27" t="s">
        <v>21</v>
      </c>
      <c r="B17" s="28" t="s">
        <v>53</v>
      </c>
      <c r="C17" s="29">
        <v>1177300</v>
      </c>
      <c r="D17" s="30">
        <v>406225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</row>
    <row r="18" spans="1:127">
      <c r="A18" s="10"/>
      <c r="B18" s="10"/>
      <c r="C18" s="10"/>
      <c r="D18" s="10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</row>
    <row r="19" spans="1:127"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</row>
    <row r="20" spans="1:127"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</row>
    <row r="21" spans="1:127"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</row>
    <row r="22" spans="1:127"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</row>
    <row r="23" spans="1:127"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</row>
    <row r="24" spans="1:127" s="1" customFormat="1"/>
    <row r="25" spans="1:127" s="1" customFormat="1"/>
    <row r="26" spans="1:127" s="1" customFormat="1"/>
    <row r="27" spans="1:127" s="1" customFormat="1"/>
    <row r="28" spans="1:127" s="1" customFormat="1"/>
    <row r="29" spans="1:127" s="1" customFormat="1"/>
    <row r="30" spans="1:127" s="1" customFormat="1"/>
    <row r="31" spans="1:127" s="1" customFormat="1"/>
    <row r="32" spans="1:127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mergeCells count="2">
    <mergeCell ref="A4:D4"/>
    <mergeCell ref="A6:C6"/>
  </mergeCells>
  <phoneticPr fontId="0" type="noConversion"/>
  <printOptions horizontalCentered="1"/>
  <pageMargins left="0" right="0" top="0" bottom="0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R79"/>
  <sheetViews>
    <sheetView showGridLines="0" view="pageBreakPreview" zoomScale="80" zoomScaleNormal="100" zoomScaleSheetLayoutView="80" workbookViewId="0">
      <selection activeCell="I7" sqref="I7"/>
    </sheetView>
  </sheetViews>
  <sheetFormatPr defaultRowHeight="20.25"/>
  <cols>
    <col min="1" max="1" width="56" style="84" customWidth="1"/>
    <col min="2" max="2" width="38.5703125" style="84" customWidth="1"/>
    <col min="3" max="3" width="22.28515625" style="84" customWidth="1"/>
    <col min="4" max="4" width="24.42578125" style="84" customWidth="1"/>
    <col min="5" max="16384" width="9.140625" style="10"/>
  </cols>
  <sheetData>
    <row r="1" spans="1:122" ht="33.75" customHeight="1" thickBot="1">
      <c r="A1" s="31" t="s">
        <v>5</v>
      </c>
      <c r="B1" s="31"/>
      <c r="C1" s="31"/>
      <c r="D1" s="31"/>
    </row>
    <row r="2" spans="1:122" ht="62.25" customHeight="1" thickBot="1">
      <c r="A2" s="32" t="s">
        <v>0</v>
      </c>
      <c r="B2" s="33" t="s">
        <v>8</v>
      </c>
      <c r="C2" s="33" t="s">
        <v>60</v>
      </c>
      <c r="D2" s="34" t="s">
        <v>43</v>
      </c>
    </row>
    <row r="3" spans="1:122" ht="36.75" customHeight="1" thickBot="1">
      <c r="A3" s="35">
        <v>1</v>
      </c>
      <c r="B3" s="36" t="s">
        <v>44</v>
      </c>
      <c r="C3" s="36" t="s">
        <v>12</v>
      </c>
      <c r="D3" s="37" t="s">
        <v>45</v>
      </c>
    </row>
    <row r="4" spans="1:122" ht="39" customHeight="1" thickBot="1">
      <c r="A4" s="38" t="s">
        <v>2</v>
      </c>
      <c r="B4" s="39" t="s">
        <v>4</v>
      </c>
      <c r="C4" s="40">
        <f>C5+C11+C13+C16</f>
        <v>1413983.77</v>
      </c>
      <c r="D4" s="41">
        <f>D5+D11+D13+D16+D19</f>
        <v>337209.08999999997</v>
      </c>
    </row>
    <row r="5" spans="1:122" ht="37.5" customHeight="1" thickBot="1">
      <c r="A5" s="42" t="s">
        <v>9</v>
      </c>
      <c r="B5" s="43" t="s">
        <v>10</v>
      </c>
      <c r="C5" s="44">
        <f>SUM(C6:C10)</f>
        <v>893247.78</v>
      </c>
      <c r="D5" s="45">
        <f>SUM(D6:D10)</f>
        <v>181994.86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</row>
    <row r="6" spans="1:122" ht="102" customHeight="1">
      <c r="A6" s="47" t="s">
        <v>11</v>
      </c>
      <c r="B6" s="48" t="s">
        <v>22</v>
      </c>
      <c r="C6" s="25">
        <v>408300</v>
      </c>
      <c r="D6" s="26">
        <v>70842.399999999994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</row>
    <row r="7" spans="1:122" ht="102" customHeight="1">
      <c r="A7" s="49" t="s">
        <v>54</v>
      </c>
      <c r="B7" s="50" t="s">
        <v>55</v>
      </c>
      <c r="C7" s="25"/>
      <c r="D7" s="51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</row>
    <row r="8" spans="1:122" ht="130.5" customHeight="1">
      <c r="A8" s="49" t="s">
        <v>23</v>
      </c>
      <c r="B8" s="50" t="s">
        <v>24</v>
      </c>
      <c r="C8" s="25">
        <v>400380.01</v>
      </c>
      <c r="D8" s="26">
        <v>97226.46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</row>
    <row r="9" spans="1:122" ht="66" customHeight="1">
      <c r="A9" s="49" t="s">
        <v>51</v>
      </c>
      <c r="B9" s="50" t="s">
        <v>52</v>
      </c>
      <c r="C9" s="25"/>
      <c r="D9" s="2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</row>
    <row r="10" spans="1:122" ht="40.5" customHeight="1" thickBot="1">
      <c r="A10" s="52" t="s">
        <v>25</v>
      </c>
      <c r="B10" s="53" t="s">
        <v>26</v>
      </c>
      <c r="C10" s="54">
        <v>84567.77</v>
      </c>
      <c r="D10" s="55">
        <v>13926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</row>
    <row r="11" spans="1:122" ht="40.5" customHeight="1" thickBot="1">
      <c r="A11" s="42" t="s">
        <v>27</v>
      </c>
      <c r="B11" s="43" t="s">
        <v>28</v>
      </c>
      <c r="C11" s="56">
        <f>SUM(C12)</f>
        <v>77000</v>
      </c>
      <c r="D11" s="45">
        <f>SUM(D12)</f>
        <v>8947.6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</row>
    <row r="12" spans="1:122" ht="40.5" customHeight="1" thickBot="1">
      <c r="A12" s="57" t="s">
        <v>29</v>
      </c>
      <c r="B12" s="58" t="s">
        <v>30</v>
      </c>
      <c r="C12" s="25">
        <v>77000</v>
      </c>
      <c r="D12" s="26">
        <v>8947.6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</row>
    <row r="13" spans="1:122" ht="40.5" customHeight="1" thickBot="1">
      <c r="A13" s="42" t="s">
        <v>31</v>
      </c>
      <c r="B13" s="43" t="s">
        <v>32</v>
      </c>
      <c r="C13" s="44">
        <f>SUM(C14:C15)</f>
        <v>139335.99</v>
      </c>
      <c r="D13" s="59">
        <f>SUM(D14:D15)</f>
        <v>121266.63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</row>
    <row r="14" spans="1:122" ht="40.5" customHeight="1">
      <c r="A14" s="60" t="s">
        <v>49</v>
      </c>
      <c r="B14" s="61" t="s">
        <v>50</v>
      </c>
      <c r="C14" s="62">
        <v>139335.99</v>
      </c>
      <c r="D14" s="63">
        <v>121266.63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</row>
    <row r="15" spans="1:122" ht="40.5" customHeight="1" thickBot="1">
      <c r="A15" s="64" t="s">
        <v>56</v>
      </c>
      <c r="B15" s="50" t="s">
        <v>57</v>
      </c>
      <c r="C15" s="25"/>
      <c r="D15" s="2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</row>
    <row r="16" spans="1:122" ht="40.5" customHeight="1" thickBot="1">
      <c r="A16" s="65" t="s">
        <v>33</v>
      </c>
      <c r="B16" s="66" t="s">
        <v>34</v>
      </c>
      <c r="C16" s="67">
        <f>C17+C18</f>
        <v>304400</v>
      </c>
      <c r="D16" s="68">
        <f>D17+D18</f>
        <v>25000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</row>
    <row r="17" spans="1:122" ht="40.5" customHeight="1">
      <c r="A17" s="47" t="s">
        <v>35</v>
      </c>
      <c r="B17" s="48" t="s">
        <v>36</v>
      </c>
      <c r="C17" s="20"/>
      <c r="D17" s="21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</row>
    <row r="18" spans="1:122" ht="40.5" customHeight="1" thickBot="1">
      <c r="A18" s="69" t="s">
        <v>37</v>
      </c>
      <c r="B18" s="70" t="s">
        <v>38</v>
      </c>
      <c r="C18" s="71">
        <v>304400</v>
      </c>
      <c r="D18" s="72">
        <v>25000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</row>
    <row r="19" spans="1:122" ht="40.5" customHeight="1">
      <c r="A19" s="73" t="s">
        <v>39</v>
      </c>
      <c r="B19" s="74" t="s">
        <v>40</v>
      </c>
      <c r="C19" s="75">
        <f>SUM(C20)</f>
        <v>0</v>
      </c>
      <c r="D19" s="76">
        <f>SUM(D20)</f>
        <v>0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</row>
    <row r="20" spans="1:122" ht="40.5" customHeight="1">
      <c r="A20" s="77" t="s">
        <v>41</v>
      </c>
      <c r="B20" s="24" t="s">
        <v>42</v>
      </c>
      <c r="C20" s="78">
        <v>0</v>
      </c>
      <c r="D20" s="79">
        <v>0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</row>
    <row r="21" spans="1:122" ht="40.5" customHeight="1" thickBot="1">
      <c r="A21" s="80" t="s">
        <v>3</v>
      </c>
      <c r="B21" s="81" t="s">
        <v>4</v>
      </c>
      <c r="C21" s="82"/>
      <c r="D21" s="83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</row>
    <row r="22" spans="1:122"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</row>
    <row r="23" spans="1:122"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</row>
    <row r="24" spans="1:122" ht="28.5" customHeight="1"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</row>
    <row r="25" spans="1:122"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</row>
    <row r="26" spans="1:122"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</row>
    <row r="27" spans="1:122"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</row>
    <row r="28" spans="1:122"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</row>
    <row r="29" spans="1:122"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</row>
    <row r="30" spans="1:122"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</row>
    <row r="31" spans="1:122"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</row>
    <row r="32" spans="1:122"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</row>
    <row r="33" spans="5:122"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</row>
    <row r="34" spans="5:122"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</row>
    <row r="35" spans="5:122"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</row>
    <row r="36" spans="5:122"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</row>
    <row r="37" spans="5:122"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</row>
    <row r="38" spans="5:122"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</row>
    <row r="39" spans="5:122"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</row>
    <row r="40" spans="5:122"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</row>
    <row r="41" spans="5:122"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</row>
    <row r="42" spans="5:122"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</row>
    <row r="43" spans="5:122"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</row>
    <row r="44" spans="5:122"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</row>
    <row r="45" spans="5:122"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</row>
    <row r="46" spans="5:122"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</row>
    <row r="47" spans="5:122"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</row>
    <row r="48" spans="5:122"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</row>
    <row r="49" spans="5:122"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</row>
    <row r="50" spans="5:122"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</row>
    <row r="51" spans="5:122"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</row>
    <row r="52" spans="5:122"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</row>
    <row r="53" spans="5:122"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</row>
    <row r="54" spans="5:122"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</row>
    <row r="55" spans="5:122"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</row>
    <row r="56" spans="5:122"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</row>
    <row r="57" spans="5:122"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</row>
    <row r="58" spans="5:122"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</row>
    <row r="59" spans="5:122"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</row>
    <row r="60" spans="5:122"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</row>
    <row r="61" spans="5:122"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</row>
    <row r="62" spans="5:122"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</row>
    <row r="63" spans="5:122"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</row>
    <row r="64" spans="5:122"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</row>
    <row r="65" spans="1:122"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</row>
    <row r="66" spans="1:122"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</row>
    <row r="67" spans="1:122"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</row>
    <row r="68" spans="1:122"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</row>
    <row r="69" spans="1:122"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</row>
    <row r="70" spans="1:122"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</row>
    <row r="71" spans="1:122"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</row>
    <row r="72" spans="1:122"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</row>
    <row r="73" spans="1:122"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</row>
    <row r="74" spans="1:122"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</row>
    <row r="75" spans="1:122"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</row>
    <row r="76" spans="1:122"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</row>
    <row r="77" spans="1:122"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</row>
    <row r="78" spans="1:122"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</row>
    <row r="79" spans="1:122" s="85" customFormat="1" ht="14.25" customHeight="1">
      <c r="A79" s="84"/>
      <c r="B79" s="84"/>
      <c r="C79" s="84"/>
      <c r="D79" s="84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72" orientation="portrait" verticalDpi="1200" r:id="rId1"/>
  <headerFooter alignWithMargins="0">
    <oddHeader>&amp;R&amp;"Tahoma,обычный"&amp;8Форма 0503317 с.&amp;P</oddHeader>
  </headerFooter>
  <colBreaks count="1" manualBreakCount="1">
    <brk id="4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tabSelected="1" view="pageBreakPreview" zoomScale="90" zoomScaleNormal="100" zoomScaleSheetLayoutView="90" workbookViewId="0">
      <selection activeCell="B17" sqref="B17"/>
    </sheetView>
  </sheetViews>
  <sheetFormatPr defaultRowHeight="20.25"/>
  <cols>
    <col min="1" max="1" width="47.140625" style="108" customWidth="1"/>
    <col min="2" max="2" width="40.85546875" style="108" customWidth="1"/>
    <col min="3" max="4" width="23.42578125" style="108" customWidth="1"/>
    <col min="5" max="6" width="9.140625" style="2"/>
    <col min="7" max="7" width="36" style="2" customWidth="1"/>
    <col min="8" max="8" width="16.7109375" style="2" customWidth="1"/>
    <col min="9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86" t="s">
        <v>58</v>
      </c>
      <c r="B1" s="86"/>
      <c r="C1" s="86"/>
      <c r="D1" s="86"/>
    </row>
    <row r="2" spans="1:176" s="1" customFormat="1" ht="34.9" customHeight="1" thickBot="1">
      <c r="A2" s="87"/>
      <c r="B2" s="87"/>
      <c r="C2" s="87"/>
      <c r="D2" s="87"/>
    </row>
    <row r="3" spans="1:176" ht="98.25" customHeight="1" thickBot="1">
      <c r="A3" s="88" t="s">
        <v>0</v>
      </c>
      <c r="B3" s="89" t="s">
        <v>59</v>
      </c>
      <c r="C3" s="90" t="s">
        <v>60</v>
      </c>
      <c r="D3" s="91" t="s">
        <v>43</v>
      </c>
    </row>
    <row r="4" spans="1:176" ht="27.75" customHeight="1" thickBot="1">
      <c r="A4" s="114">
        <v>1</v>
      </c>
      <c r="B4" s="115" t="s">
        <v>44</v>
      </c>
      <c r="C4" s="116" t="s">
        <v>12</v>
      </c>
      <c r="D4" s="117" t="s">
        <v>45</v>
      </c>
    </row>
    <row r="5" spans="1:176" s="96" customFormat="1" ht="82.5" customHeight="1">
      <c r="A5" s="110" t="s">
        <v>61</v>
      </c>
      <c r="B5" s="111" t="s">
        <v>62</v>
      </c>
      <c r="C5" s="112">
        <v>-11683.77</v>
      </c>
      <c r="D5" s="113">
        <v>162800.53</v>
      </c>
      <c r="E5" s="94"/>
      <c r="F5" s="94"/>
      <c r="G5" s="95">
        <f>Доходы!C9-Расходы!C4</f>
        <v>-11683.770000000019</v>
      </c>
      <c r="H5" s="95">
        <f>Доходы!D9-Расходы!D4</f>
        <v>162800.53000000003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</row>
    <row r="6" spans="1:176" ht="42" hidden="1" customHeight="1">
      <c r="A6" s="97" t="s">
        <v>63</v>
      </c>
      <c r="B6" s="98" t="s">
        <v>64</v>
      </c>
      <c r="C6" s="99">
        <v>0</v>
      </c>
      <c r="D6" s="100">
        <v>0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</row>
    <row r="7" spans="1:176" ht="47.25" customHeight="1">
      <c r="A7" s="97" t="s">
        <v>65</v>
      </c>
      <c r="B7" s="98" t="s">
        <v>66</v>
      </c>
      <c r="C7" s="99">
        <v>-11683.77</v>
      </c>
      <c r="D7" s="100">
        <v>162800.53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</row>
    <row r="8" spans="1:176" ht="63" customHeight="1" thickBot="1">
      <c r="A8" s="102" t="s">
        <v>67</v>
      </c>
      <c r="B8" s="103" t="s">
        <v>4</v>
      </c>
      <c r="C8" s="92">
        <v>-11683.77</v>
      </c>
      <c r="D8" s="93">
        <v>162800.53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</row>
    <row r="9" spans="1:176" s="107" customFormat="1">
      <c r="A9" s="104"/>
      <c r="B9" s="105"/>
      <c r="C9" s="106"/>
      <c r="D9" s="106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</row>
    <row r="12" spans="1:176">
      <c r="C12" s="109"/>
      <c r="D12" s="109"/>
    </row>
  </sheetData>
  <mergeCells count="1">
    <mergeCell ref="A1:D1"/>
  </mergeCells>
  <printOptions horizontalCentered="1"/>
  <pageMargins left="0" right="0" top="0" bottom="0" header="0" footer="0"/>
  <pageSetup paperSize="9" scale="66" orientation="portrait" r:id="rId1"/>
  <colBreaks count="1" manualBreakCount="1">
    <brk id="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2018-05-07T10:59:28Z</cp:lastPrinted>
  <dcterms:created xsi:type="dcterms:W3CDTF">2005-02-01T12:32:18Z</dcterms:created>
  <dcterms:modified xsi:type="dcterms:W3CDTF">2018-05-07T10:59:29Z</dcterms:modified>
</cp:coreProperties>
</file>